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.Федерация СО\Сборная + выезды\Сборная 2020\"/>
    </mc:Choice>
  </mc:AlternateContent>
  <bookViews>
    <workbookView xWindow="0" yWindow="0" windowWidth="28800" windowHeight="12432"/>
  </bookViews>
  <sheets>
    <sheet name="Баренц окончательный список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7" i="2" l="1"/>
  <c r="Q37" i="2"/>
  <c r="R36" i="2"/>
  <c r="Q36" i="2"/>
  <c r="R35" i="2"/>
  <c r="Q35" i="2"/>
  <c r="R34" i="2"/>
  <c r="Q34" i="2"/>
  <c r="R33" i="2"/>
  <c r="Q33" i="2"/>
  <c r="R31" i="2"/>
  <c r="Q31" i="2"/>
  <c r="R30" i="2"/>
  <c r="Q30" i="2"/>
  <c r="R29" i="2"/>
  <c r="Q29" i="2"/>
  <c r="R28" i="2"/>
  <c r="Q28" i="2"/>
  <c r="R27" i="2"/>
  <c r="Q27" i="2"/>
  <c r="R26" i="2"/>
  <c r="Q26" i="2"/>
  <c r="R25" i="2"/>
  <c r="Q25" i="2"/>
  <c r="R23" i="2"/>
  <c r="Q23" i="2"/>
  <c r="R22" i="2"/>
  <c r="Q22" i="2"/>
  <c r="R21" i="2"/>
  <c r="Q21" i="2"/>
  <c r="R19" i="2"/>
  <c r="Q19" i="2"/>
  <c r="R18" i="2"/>
  <c r="R17" i="2"/>
  <c r="Q17" i="2"/>
  <c r="R16" i="2"/>
  <c r="Q16" i="2"/>
  <c r="R14" i="2"/>
  <c r="Q14" i="2"/>
  <c r="Q13" i="2"/>
  <c r="R10" i="2"/>
  <c r="Q10" i="2"/>
</calcChain>
</file>

<file path=xl/comments1.xml><?xml version="1.0" encoding="utf-8"?>
<comments xmlns="http://schemas.openxmlformats.org/spreadsheetml/2006/main">
  <authors>
    <author>User</author>
  </authors>
  <commentList>
    <comment ref="A23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По согласованию тренеров</t>
        </r>
      </text>
    </comment>
  </commentList>
</comments>
</file>

<file path=xl/sharedStrings.xml><?xml version="1.0" encoding="utf-8"?>
<sst xmlns="http://schemas.openxmlformats.org/spreadsheetml/2006/main" count="156" uniqueCount="80">
  <si>
    <t>Муниципальное образование Мурманской области</t>
  </si>
  <si>
    <t>Личный тренер,
ФИО</t>
  </si>
  <si>
    <t>Фамилия, имя, отчество</t>
  </si>
  <si>
    <t>место</t>
  </si>
  <si>
    <t>Соревнования по спортивному ориентированию
58 Праздника Севера учищихся</t>
  </si>
  <si>
    <t>Год рождения</t>
  </si>
  <si>
    <t>Бушманова Софья</t>
  </si>
  <si>
    <t>Кольский р-н</t>
  </si>
  <si>
    <t>Дембурская Екатерина</t>
  </si>
  <si>
    <t>1 и 2 места - включение в сборную МО</t>
  </si>
  <si>
    <t>г. Мурманск</t>
  </si>
  <si>
    <t>Марудо О.П.</t>
  </si>
  <si>
    <t>ДЮСШ</t>
  </si>
  <si>
    <t>Авдошко Максим</t>
  </si>
  <si>
    <t>Шиловский Иван</t>
  </si>
  <si>
    <t>Сибиленко Ярослав</t>
  </si>
  <si>
    <t>Миронов Данил</t>
  </si>
  <si>
    <t>Писарюк Владимир</t>
  </si>
  <si>
    <t>нет</t>
  </si>
  <si>
    <t>сумма мест</t>
  </si>
  <si>
    <t>кол-во стартов</t>
  </si>
  <si>
    <t>Цесарская Е.Н.</t>
  </si>
  <si>
    <t>Шабалин Роман</t>
  </si>
  <si>
    <t>Мельникова Алена</t>
  </si>
  <si>
    <t>Мальникова Розалия</t>
  </si>
  <si>
    <t>Мурманск</t>
  </si>
  <si>
    <t>Мужчины 1995-1999 г.р. (21-25 лет)</t>
  </si>
  <si>
    <t>Женщины 1995-1999 г.р. (21-25 лет)</t>
  </si>
  <si>
    <t>Лазарев Артем</t>
  </si>
  <si>
    <t>Акриш Дмитрий</t>
  </si>
  <si>
    <t>Мельникова И.В.</t>
  </si>
  <si>
    <t>Юниоры 2001-2000 г.р. (19-20 лет)</t>
  </si>
  <si>
    <t>Смыслов Илья</t>
  </si>
  <si>
    <t>уехал учиться в другой город</t>
  </si>
  <si>
    <t>Хлопонин Павел</t>
  </si>
  <si>
    <t>Жуков Владислав</t>
  </si>
  <si>
    <t>Патраманский Владимир</t>
  </si>
  <si>
    <t>Апатиты</t>
  </si>
  <si>
    <t>ЗАТО Видяево</t>
  </si>
  <si>
    <t>Юниорки 2001-2000 г.р. (19-20 лет)</t>
  </si>
  <si>
    <t>Мельникова Марина</t>
  </si>
  <si>
    <t>Дроздович Марина</t>
  </si>
  <si>
    <t>Тихомирова Елизавета</t>
  </si>
  <si>
    <t>Юноши 2003-2002 г.р. (17-18 лет)</t>
  </si>
  <si>
    <t>Девушки 2003-2002 г.р. (17-18 лет)</t>
  </si>
  <si>
    <t>СШ "Олимп"</t>
  </si>
  <si>
    <t>Смирнова Вероника</t>
  </si>
  <si>
    <t>Чупина Яна</t>
  </si>
  <si>
    <t>Соревнования по спортивному ориентированию 
59 Праздника Севера учищихся</t>
  </si>
  <si>
    <t>Мончегорск</t>
  </si>
  <si>
    <t>Рожкова Александра</t>
  </si>
  <si>
    <t>Окунев Иван</t>
  </si>
  <si>
    <t>Кандалакша</t>
  </si>
  <si>
    <t>Чемпионат и Первенство Мурманской области по спортивному ориентированию на лыжах</t>
  </si>
  <si>
    <t>Чемпионат и Первенство Мурманской области по спортивному ориентированию на лыжах (Мурмаши)</t>
  </si>
  <si>
    <t>снята</t>
  </si>
  <si>
    <t>Региональный этап зимней программы Всероссийских соревнований среди обучающихся по ориентированию на местности</t>
  </si>
  <si>
    <t>снят</t>
  </si>
  <si>
    <t>"Лапландия"</t>
  </si>
  <si>
    <t>Принадлежность к физкультурно-спротивной организации</t>
  </si>
  <si>
    <t>Щеглов Глеб</t>
  </si>
  <si>
    <t>да</t>
  </si>
  <si>
    <t>Наличие загранпаспорта (визы)</t>
  </si>
  <si>
    <t>Просьба заполнить графы возможности поехать и наличие загранпаспорта</t>
  </si>
  <si>
    <t>Наличие планшета</t>
  </si>
  <si>
    <t>Возможность выезда 23-27 марта 2020</t>
  </si>
  <si>
    <t>Участие спортсменов старше 25 лет за счет собственных средств</t>
  </si>
  <si>
    <t>По вопросам включения других кандидатов в сборную для участия в Баренцевых играх звонить Мартьяновой Марии 89600201303</t>
  </si>
  <si>
    <t>ЛГ-спринт
02.03.2019</t>
  </si>
  <si>
    <t>ЛГ-классика 03.03.2019</t>
  </si>
  <si>
    <t>ЛГ-классика
23.02.2019</t>
  </si>
  <si>
    <t>ЛГ-общий старт
24.02.2019</t>
  </si>
  <si>
    <t>ЛГ-спринт
14.04.2019</t>
  </si>
  <si>
    <t>ЛГ-маркир 23.03.2019</t>
  </si>
  <si>
    <t>ЛГ-спринт 24.03.2019</t>
  </si>
  <si>
    <t>Включены в сборную для поездки</t>
  </si>
  <si>
    <t>Страховка за границу (если есть возможность - спортивную, а не туристическую</t>
  </si>
  <si>
    <t>Список спортсменов - участников Баренцевых игр 2020г.</t>
  </si>
  <si>
    <t>ТРЕНЕРЫ: Мельникова И.В., Марудо О.П.</t>
  </si>
  <si>
    <t>Предлагается отдать сильнейшему спортсмену из Архангельской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</si>
</sst>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3" borderId="0" xfId="0" applyFill="1"/>
    <xf numFmtId="0" fontId="1" fillId="3" borderId="2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3" borderId="4" xfId="0" applyFont="1" applyFill="1" applyBorder="1" applyAlignment="1">
      <alignment vertical="center"/>
    </xf>
    <xf numFmtId="0" fontId="4" fillId="0" borderId="4" xfId="0" applyFont="1" applyBorder="1" applyAlignment="1">
      <alignment horizontal="center"/>
    </xf>
    <xf numFmtId="0" fontId="1" fillId="3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5" fillId="3" borderId="6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4" fillId="3" borderId="7" xfId="0" applyFont="1" applyFill="1" applyBorder="1"/>
    <xf numFmtId="0" fontId="4" fillId="3" borderId="8" xfId="0" applyFont="1" applyFill="1" applyBorder="1"/>
    <xf numFmtId="0" fontId="4" fillId="3" borderId="0" xfId="0" applyFont="1" applyFill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horizontal="center"/>
    </xf>
    <xf numFmtId="0" fontId="0" fillId="4" borderId="0" xfId="0" applyFill="1" applyAlignment="1">
      <alignment vertical="center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5" fillId="3" borderId="16" xfId="0" applyFont="1" applyFill="1" applyBorder="1" applyAlignment="1">
      <alignment vertical="center"/>
    </xf>
    <xf numFmtId="0" fontId="4" fillId="3" borderId="17" xfId="0" applyFont="1" applyFill="1" applyBorder="1"/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3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0" fontId="0" fillId="4" borderId="0" xfId="0" applyFill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8"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abSelected="1" view="pageBreakPreview" zoomScale="80" zoomScaleNormal="100" zoomScaleSheetLayoutView="80" workbookViewId="0">
      <selection activeCell="F18" sqref="F18"/>
    </sheetView>
  </sheetViews>
  <sheetFormatPr defaultRowHeight="14.4" x14ac:dyDescent="0.3"/>
  <cols>
    <col min="1" max="1" width="23.5546875" style="2" customWidth="1"/>
    <col min="2" max="2" width="7.5546875" style="3" customWidth="1"/>
    <col min="3" max="3" width="17.33203125" style="3" customWidth="1"/>
    <col min="4" max="4" width="14.44140625" style="3" customWidth="1"/>
    <col min="5" max="5" width="18.33203125" style="3" customWidth="1"/>
    <col min="6" max="12" width="15.5546875" style="19" customWidth="1"/>
    <col min="13" max="14" width="8.6640625" style="1" customWidth="1"/>
    <col min="15" max="15" width="11.6640625" style="1" customWidth="1"/>
    <col min="16" max="16" width="8.6640625" customWidth="1"/>
    <col min="17" max="17" width="9.6640625" customWidth="1"/>
    <col min="18" max="18" width="11.44140625" bestFit="1" customWidth="1"/>
    <col min="19" max="19" width="11.109375" bestFit="1" customWidth="1"/>
  </cols>
  <sheetData>
    <row r="1" spans="1:18" ht="23.4" x14ac:dyDescent="0.3">
      <c r="A1" s="10" t="s">
        <v>77</v>
      </c>
    </row>
    <row r="2" spans="1:18" x14ac:dyDescent="0.3">
      <c r="A2" s="38" t="s">
        <v>75</v>
      </c>
      <c r="B2" s="60"/>
    </row>
    <row r="4" spans="1:18" x14ac:dyDescent="0.3">
      <c r="A4" s="61" t="s">
        <v>78</v>
      </c>
      <c r="B4" s="60"/>
      <c r="C4" s="60"/>
    </row>
    <row r="5" spans="1:18" ht="105" customHeight="1" x14ac:dyDescent="0.3">
      <c r="A5" s="62" t="s">
        <v>2</v>
      </c>
      <c r="B5" s="62" t="s">
        <v>5</v>
      </c>
      <c r="C5" s="62" t="s">
        <v>0</v>
      </c>
      <c r="D5" s="63" t="s">
        <v>59</v>
      </c>
      <c r="E5" s="64" t="s">
        <v>1</v>
      </c>
      <c r="F5" s="39" t="s">
        <v>48</v>
      </c>
      <c r="G5" s="39" t="s">
        <v>4</v>
      </c>
      <c r="H5" s="43" t="s">
        <v>53</v>
      </c>
      <c r="I5" s="41" t="s">
        <v>53</v>
      </c>
      <c r="J5" s="40" t="s">
        <v>54</v>
      </c>
      <c r="K5" s="43" t="s">
        <v>56</v>
      </c>
      <c r="L5" s="42" t="s">
        <v>56</v>
      </c>
      <c r="M5" s="66" t="s">
        <v>62</v>
      </c>
      <c r="N5" s="66" t="s">
        <v>64</v>
      </c>
      <c r="O5" s="73" t="s">
        <v>76</v>
      </c>
      <c r="P5" s="66" t="s">
        <v>65</v>
      </c>
      <c r="Q5" s="62" t="s">
        <v>20</v>
      </c>
      <c r="R5" s="62" t="s">
        <v>19</v>
      </c>
    </row>
    <row r="6" spans="1:18" ht="34.5" customHeight="1" x14ac:dyDescent="0.3">
      <c r="A6" s="62"/>
      <c r="B6" s="62"/>
      <c r="C6" s="62"/>
      <c r="D6" s="63"/>
      <c r="E6" s="64"/>
      <c r="F6" s="20" t="s">
        <v>68</v>
      </c>
      <c r="G6" s="20" t="s">
        <v>69</v>
      </c>
      <c r="H6" s="44" t="s">
        <v>70</v>
      </c>
      <c r="I6" s="22" t="s">
        <v>71</v>
      </c>
      <c r="J6" s="20" t="s">
        <v>72</v>
      </c>
      <c r="K6" s="44" t="s">
        <v>73</v>
      </c>
      <c r="L6" s="50" t="s">
        <v>74</v>
      </c>
      <c r="M6" s="66"/>
      <c r="N6" s="66"/>
      <c r="O6" s="74"/>
      <c r="P6" s="66"/>
      <c r="Q6" s="62"/>
      <c r="R6" s="62"/>
    </row>
    <row r="7" spans="1:18" x14ac:dyDescent="0.3">
      <c r="A7" s="62"/>
      <c r="B7" s="62"/>
      <c r="C7" s="62"/>
      <c r="D7" s="63"/>
      <c r="E7" s="64"/>
      <c r="F7" s="21" t="s">
        <v>3</v>
      </c>
      <c r="G7" s="21" t="s">
        <v>3</v>
      </c>
      <c r="H7" s="45" t="s">
        <v>3</v>
      </c>
      <c r="I7" s="16" t="s">
        <v>3</v>
      </c>
      <c r="J7" s="21" t="s">
        <v>3</v>
      </c>
      <c r="K7" s="45" t="s">
        <v>3</v>
      </c>
      <c r="L7" s="29" t="s">
        <v>3</v>
      </c>
      <c r="M7" s="66"/>
      <c r="N7" s="66"/>
      <c r="O7" s="75"/>
      <c r="P7" s="66"/>
      <c r="Q7" s="62"/>
      <c r="R7" s="62"/>
    </row>
    <row r="8" spans="1:18" x14ac:dyDescent="0.3">
      <c r="A8" s="11" t="s">
        <v>26</v>
      </c>
      <c r="B8" s="11"/>
      <c r="C8" s="11"/>
      <c r="D8" s="11"/>
      <c r="E8" s="13"/>
      <c r="F8" s="23"/>
      <c r="G8" s="23"/>
      <c r="H8" s="46"/>
      <c r="I8" s="24"/>
      <c r="J8" s="23"/>
      <c r="K8" s="46"/>
      <c r="L8" s="51"/>
      <c r="M8" s="17"/>
      <c r="N8" s="17"/>
      <c r="O8" s="17"/>
      <c r="P8" s="15"/>
      <c r="Q8" s="11"/>
      <c r="R8" s="11"/>
    </row>
    <row r="9" spans="1:18" x14ac:dyDescent="0.3">
      <c r="A9" s="18" t="s">
        <v>28</v>
      </c>
      <c r="B9" s="8">
        <v>1996</v>
      </c>
      <c r="C9" s="8" t="s">
        <v>7</v>
      </c>
      <c r="D9" s="8"/>
      <c r="E9" s="14" t="s">
        <v>30</v>
      </c>
      <c r="F9" s="67" t="s">
        <v>79</v>
      </c>
      <c r="G9" s="68"/>
      <c r="H9" s="68"/>
      <c r="I9" s="68"/>
      <c r="J9" s="68"/>
      <c r="K9" s="68"/>
      <c r="L9" s="69"/>
      <c r="M9" s="56"/>
      <c r="N9" s="56"/>
      <c r="O9" s="56"/>
      <c r="P9" s="56"/>
      <c r="Q9" s="6">
        <v>0</v>
      </c>
      <c r="R9" s="6">
        <v>0</v>
      </c>
    </row>
    <row r="10" spans="1:18" x14ac:dyDescent="0.3">
      <c r="A10" s="18" t="s">
        <v>29</v>
      </c>
      <c r="B10" s="8"/>
      <c r="C10" s="8"/>
      <c r="D10" s="8"/>
      <c r="E10" s="14"/>
      <c r="F10" s="70"/>
      <c r="G10" s="71"/>
      <c r="H10" s="71"/>
      <c r="I10" s="71"/>
      <c r="J10" s="71"/>
      <c r="K10" s="71"/>
      <c r="L10" s="72"/>
      <c r="M10" s="56"/>
      <c r="N10" s="56"/>
      <c r="O10" s="56"/>
      <c r="P10" s="56"/>
      <c r="Q10" s="6">
        <f>COUNTA(F10:L10)</f>
        <v>0</v>
      </c>
      <c r="R10" s="6">
        <f>F10+G10+J10+L10</f>
        <v>0</v>
      </c>
    </row>
    <row r="11" spans="1:18" x14ac:dyDescent="0.3">
      <c r="A11" s="59" t="s">
        <v>60</v>
      </c>
      <c r="B11" s="8"/>
      <c r="C11" s="8" t="s">
        <v>37</v>
      </c>
      <c r="D11" s="8"/>
      <c r="E11" s="14"/>
      <c r="F11" s="21"/>
      <c r="G11" s="21"/>
      <c r="H11" s="45"/>
      <c r="I11" s="16"/>
      <c r="J11" s="21"/>
      <c r="K11" s="45"/>
      <c r="L11" s="29"/>
      <c r="M11" s="56" t="s">
        <v>61</v>
      </c>
      <c r="N11" s="56" t="s">
        <v>61</v>
      </c>
      <c r="O11" s="56"/>
      <c r="P11" s="56" t="s">
        <v>61</v>
      </c>
      <c r="Q11" s="6"/>
      <c r="R11" s="6"/>
    </row>
    <row r="12" spans="1:18" x14ac:dyDescent="0.3">
      <c r="A12" s="11" t="s">
        <v>27</v>
      </c>
      <c r="B12" s="11"/>
      <c r="C12" s="11"/>
      <c r="D12" s="11"/>
      <c r="E12" s="13"/>
      <c r="F12" s="23"/>
      <c r="G12" s="23"/>
      <c r="H12" s="46"/>
      <c r="I12" s="24"/>
      <c r="J12" s="23"/>
      <c r="K12" s="46"/>
      <c r="L12" s="51"/>
      <c r="M12" s="54"/>
      <c r="N12" s="54"/>
      <c r="O12" s="54"/>
      <c r="P12" s="55"/>
      <c r="Q12" s="11"/>
      <c r="R12" s="11"/>
    </row>
    <row r="13" spans="1:18" x14ac:dyDescent="0.3">
      <c r="A13" s="36" t="s">
        <v>24</v>
      </c>
      <c r="B13" s="8">
        <v>1996</v>
      </c>
      <c r="C13" s="8" t="s">
        <v>25</v>
      </c>
      <c r="D13" s="8"/>
      <c r="E13" s="14"/>
      <c r="F13" s="21"/>
      <c r="G13" s="21"/>
      <c r="H13" s="45" t="s">
        <v>55</v>
      </c>
      <c r="I13" s="16">
        <v>3</v>
      </c>
      <c r="J13" s="21"/>
      <c r="K13" s="45"/>
      <c r="L13" s="29"/>
      <c r="M13" s="56"/>
      <c r="N13" s="56"/>
      <c r="O13" s="56"/>
      <c r="P13" s="56" t="s">
        <v>61</v>
      </c>
      <c r="Q13" s="6">
        <f>COUNTA(F13:L13)</f>
        <v>2</v>
      </c>
      <c r="R13" s="6">
        <v>3</v>
      </c>
    </row>
    <row r="14" spans="1:18" x14ac:dyDescent="0.3">
      <c r="A14" s="36" t="s">
        <v>23</v>
      </c>
      <c r="B14" s="8">
        <v>1996</v>
      </c>
      <c r="C14" s="8" t="s">
        <v>7</v>
      </c>
      <c r="D14" s="8" t="s">
        <v>12</v>
      </c>
      <c r="E14" s="14" t="s">
        <v>30</v>
      </c>
      <c r="F14" s="21"/>
      <c r="G14" s="21"/>
      <c r="H14" s="45"/>
      <c r="I14" s="16"/>
      <c r="J14" s="21">
        <v>1</v>
      </c>
      <c r="K14" s="45"/>
      <c r="L14" s="29"/>
      <c r="M14" s="56" t="s">
        <v>61</v>
      </c>
      <c r="N14" s="56" t="s">
        <v>61</v>
      </c>
      <c r="O14" s="56"/>
      <c r="P14" s="56" t="s">
        <v>61</v>
      </c>
      <c r="Q14" s="6">
        <f>COUNTA(F14:L14)</f>
        <v>1</v>
      </c>
      <c r="R14" s="6">
        <f>F14+G14+J14+L14+H14+I14+K14</f>
        <v>1</v>
      </c>
    </row>
    <row r="15" spans="1:18" x14ac:dyDescent="0.3">
      <c r="A15" s="11" t="s">
        <v>31</v>
      </c>
      <c r="B15" s="12"/>
      <c r="C15" s="12"/>
      <c r="D15" s="12"/>
      <c r="E15" s="12"/>
      <c r="F15" s="25"/>
      <c r="G15" s="25"/>
      <c r="H15" s="47"/>
      <c r="I15" s="27"/>
      <c r="J15" s="25"/>
      <c r="K15" s="47"/>
      <c r="L15" s="26"/>
      <c r="M15" s="57"/>
      <c r="N15" s="57"/>
      <c r="O15" s="57"/>
      <c r="P15" s="58"/>
      <c r="Q15" s="12"/>
      <c r="R15" s="12"/>
    </row>
    <row r="16" spans="1:18" x14ac:dyDescent="0.3">
      <c r="A16" s="36" t="s">
        <v>36</v>
      </c>
      <c r="B16" s="8">
        <v>2001</v>
      </c>
      <c r="C16" s="8" t="s">
        <v>38</v>
      </c>
      <c r="D16" s="8"/>
      <c r="E16" s="14"/>
      <c r="F16" s="28"/>
      <c r="G16" s="28"/>
      <c r="H16" s="45">
        <v>1</v>
      </c>
      <c r="I16" s="16">
        <v>2</v>
      </c>
      <c r="J16" s="30">
        <v>1</v>
      </c>
      <c r="K16" s="45"/>
      <c r="L16" s="29"/>
      <c r="M16" s="56" t="s">
        <v>61</v>
      </c>
      <c r="N16" s="56" t="s">
        <v>61</v>
      </c>
      <c r="O16" s="56"/>
      <c r="P16" s="56" t="s">
        <v>61</v>
      </c>
      <c r="Q16" s="6">
        <f>COUNTA(F16:L16)</f>
        <v>3</v>
      </c>
      <c r="R16" s="6">
        <f>F16+G16+J16+L16+H16+I16+K16</f>
        <v>4</v>
      </c>
    </row>
    <row r="17" spans="1:18" x14ac:dyDescent="0.3">
      <c r="A17" s="36" t="s">
        <v>35</v>
      </c>
      <c r="B17" s="8">
        <v>2000</v>
      </c>
      <c r="C17" s="8" t="s">
        <v>37</v>
      </c>
      <c r="D17" s="8"/>
      <c r="E17" s="14" t="s">
        <v>21</v>
      </c>
      <c r="F17" s="21"/>
      <c r="G17" s="21"/>
      <c r="H17" s="45"/>
      <c r="I17" s="16">
        <v>1</v>
      </c>
      <c r="J17" s="31"/>
      <c r="K17" s="45"/>
      <c r="L17" s="29"/>
      <c r="M17" s="56" t="s">
        <v>61</v>
      </c>
      <c r="N17" s="56" t="s">
        <v>61</v>
      </c>
      <c r="O17" s="56"/>
      <c r="P17" s="56" t="s">
        <v>61</v>
      </c>
      <c r="Q17" s="6">
        <f>COUNTA(F17:L17)</f>
        <v>1</v>
      </c>
      <c r="R17" s="6">
        <f>F17+G17+J17+L17+H17+I17+K17</f>
        <v>1</v>
      </c>
    </row>
    <row r="18" spans="1:18" x14ac:dyDescent="0.3">
      <c r="A18" s="9" t="s">
        <v>32</v>
      </c>
      <c r="B18" s="8">
        <v>2001</v>
      </c>
      <c r="C18" s="8"/>
      <c r="D18" s="8"/>
      <c r="E18" s="14"/>
      <c r="F18" s="32" t="s">
        <v>33</v>
      </c>
      <c r="G18" s="32"/>
      <c r="H18" s="45"/>
      <c r="I18" s="16">
        <v>3</v>
      </c>
      <c r="J18" s="32"/>
      <c r="K18" s="45"/>
      <c r="L18" s="29"/>
      <c r="M18" s="56"/>
      <c r="N18" s="56"/>
      <c r="O18" s="56"/>
      <c r="P18" s="56" t="s">
        <v>18</v>
      </c>
      <c r="Q18" s="6">
        <v>1</v>
      </c>
      <c r="R18" s="6">
        <f>G18+J18+L18+H18+I18+K18</f>
        <v>3</v>
      </c>
    </row>
    <row r="19" spans="1:18" x14ac:dyDescent="0.3">
      <c r="A19" s="9" t="s">
        <v>34</v>
      </c>
      <c r="B19" s="8">
        <v>2000</v>
      </c>
      <c r="C19" s="8" t="s">
        <v>7</v>
      </c>
      <c r="D19" s="8" t="s">
        <v>12</v>
      </c>
      <c r="E19" s="14" t="s">
        <v>30</v>
      </c>
      <c r="F19" s="21"/>
      <c r="G19" s="21"/>
      <c r="H19" s="45"/>
      <c r="I19" s="16"/>
      <c r="J19" s="31"/>
      <c r="K19" s="45"/>
      <c r="L19" s="29"/>
      <c r="M19" s="56"/>
      <c r="N19" s="56"/>
      <c r="O19" s="56"/>
      <c r="P19" s="56"/>
      <c r="Q19" s="6">
        <f>COUNTA(F19:L19)</f>
        <v>0</v>
      </c>
      <c r="R19" s="6">
        <f>F19+G19+J19+L19+H19+I19+K19</f>
        <v>0</v>
      </c>
    </row>
    <row r="20" spans="1:18" x14ac:dyDescent="0.3">
      <c r="A20" s="11" t="s">
        <v>39</v>
      </c>
      <c r="B20" s="11"/>
      <c r="C20" s="11"/>
      <c r="D20" s="11"/>
      <c r="E20" s="13"/>
      <c r="F20" s="23"/>
      <c r="G20" s="23"/>
      <c r="H20" s="46"/>
      <c r="I20" s="24"/>
      <c r="J20" s="23"/>
      <c r="K20" s="46"/>
      <c r="L20" s="51"/>
      <c r="M20" s="54"/>
      <c r="N20" s="54"/>
      <c r="O20" s="54"/>
      <c r="P20" s="55"/>
      <c r="Q20" s="11"/>
      <c r="R20" s="11"/>
    </row>
    <row r="21" spans="1:18" x14ac:dyDescent="0.3">
      <c r="A21" s="36" t="s">
        <v>41</v>
      </c>
      <c r="B21" s="8">
        <v>2000</v>
      </c>
      <c r="C21" s="8" t="s">
        <v>7</v>
      </c>
      <c r="D21" s="8" t="s">
        <v>12</v>
      </c>
      <c r="E21" s="14" t="s">
        <v>30</v>
      </c>
      <c r="F21" s="21"/>
      <c r="G21" s="21"/>
      <c r="H21" s="48">
        <v>1</v>
      </c>
      <c r="I21" s="33">
        <v>1</v>
      </c>
      <c r="J21" s="31">
        <v>1</v>
      </c>
      <c r="K21" s="48"/>
      <c r="L21" s="52"/>
      <c r="M21" s="56" t="s">
        <v>61</v>
      </c>
      <c r="N21" s="56" t="s">
        <v>61</v>
      </c>
      <c r="O21" s="56"/>
      <c r="P21" s="56" t="s">
        <v>61</v>
      </c>
      <c r="Q21" s="6">
        <f>COUNTA(F21:L21)</f>
        <v>3</v>
      </c>
      <c r="R21" s="6">
        <f>F21+G21+J21+L21+H21+I21+K21</f>
        <v>3</v>
      </c>
    </row>
    <row r="22" spans="1:18" x14ac:dyDescent="0.3">
      <c r="A22" s="9" t="s">
        <v>40</v>
      </c>
      <c r="B22" s="8">
        <v>2001</v>
      </c>
      <c r="C22" s="8" t="s">
        <v>7</v>
      </c>
      <c r="D22" s="8" t="s">
        <v>12</v>
      </c>
      <c r="E22" s="14" t="s">
        <v>30</v>
      </c>
      <c r="F22" s="21"/>
      <c r="G22" s="21"/>
      <c r="H22" s="48">
        <v>2</v>
      </c>
      <c r="I22" s="33">
        <v>2</v>
      </c>
      <c r="J22" s="31" t="s">
        <v>55</v>
      </c>
      <c r="K22" s="48"/>
      <c r="L22" s="52"/>
      <c r="M22" s="56"/>
      <c r="N22" s="56"/>
      <c r="O22" s="56"/>
      <c r="P22" s="56"/>
      <c r="Q22" s="6">
        <f>COUNTA(F22:L22)</f>
        <v>3</v>
      </c>
      <c r="R22" s="6">
        <f>F22+G22+L22+H22+I22+K22</f>
        <v>4</v>
      </c>
    </row>
    <row r="23" spans="1:18" x14ac:dyDescent="0.3">
      <c r="A23" s="36" t="s">
        <v>42</v>
      </c>
      <c r="B23" s="8">
        <v>2001</v>
      </c>
      <c r="C23" s="8" t="s">
        <v>25</v>
      </c>
      <c r="D23" s="8" t="s">
        <v>58</v>
      </c>
      <c r="E23" s="14" t="s">
        <v>11</v>
      </c>
      <c r="F23" s="21"/>
      <c r="G23" s="21"/>
      <c r="H23" s="48">
        <v>3</v>
      </c>
      <c r="I23" s="33">
        <v>3</v>
      </c>
      <c r="J23" s="31">
        <v>2</v>
      </c>
      <c r="K23" s="48"/>
      <c r="L23" s="52"/>
      <c r="M23" s="56" t="s">
        <v>61</v>
      </c>
      <c r="N23" s="56" t="s">
        <v>61</v>
      </c>
      <c r="O23" s="56"/>
      <c r="P23" s="56" t="s">
        <v>61</v>
      </c>
      <c r="Q23" s="6">
        <f>COUNTA(F23:L23)</f>
        <v>3</v>
      </c>
      <c r="R23" s="6">
        <f>F23+G23+J23+L23+H23+I23+K23</f>
        <v>8</v>
      </c>
    </row>
    <row r="24" spans="1:18" x14ac:dyDescent="0.3">
      <c r="A24" s="11" t="s">
        <v>43</v>
      </c>
      <c r="B24" s="12"/>
      <c r="C24" s="12"/>
      <c r="D24" s="12"/>
      <c r="E24" s="12"/>
      <c r="F24" s="25"/>
      <c r="G24" s="25"/>
      <c r="H24" s="47"/>
      <c r="I24" s="27"/>
      <c r="J24" s="25"/>
      <c r="K24" s="47"/>
      <c r="L24" s="26"/>
      <c r="M24" s="57"/>
      <c r="N24" s="57"/>
      <c r="O24" s="57"/>
      <c r="P24" s="58"/>
      <c r="Q24" s="12"/>
      <c r="R24" s="12"/>
    </row>
    <row r="25" spans="1:18" x14ac:dyDescent="0.3">
      <c r="A25" s="36" t="s">
        <v>22</v>
      </c>
      <c r="B25" s="8">
        <v>2003</v>
      </c>
      <c r="C25" s="8" t="s">
        <v>37</v>
      </c>
      <c r="D25" s="8" t="s">
        <v>45</v>
      </c>
      <c r="E25" s="14" t="s">
        <v>21</v>
      </c>
      <c r="F25" s="21">
        <v>1</v>
      </c>
      <c r="G25" s="21">
        <v>1</v>
      </c>
      <c r="H25" s="45"/>
      <c r="I25" s="16">
        <v>1</v>
      </c>
      <c r="J25" s="21"/>
      <c r="K25" s="45"/>
      <c r="L25" s="29" t="s">
        <v>57</v>
      </c>
      <c r="M25" s="56" t="s">
        <v>61</v>
      </c>
      <c r="N25" s="56" t="s">
        <v>61</v>
      </c>
      <c r="O25" s="56"/>
      <c r="P25" s="56" t="s">
        <v>61</v>
      </c>
      <c r="Q25" s="6">
        <f t="shared" ref="Q25:Q31" si="0">COUNTA(F25:L25)</f>
        <v>4</v>
      </c>
      <c r="R25" s="6">
        <f>F25+G25+J25+H25+I25+K25</f>
        <v>3</v>
      </c>
    </row>
    <row r="26" spans="1:18" x14ac:dyDescent="0.3">
      <c r="A26" s="36" t="s">
        <v>13</v>
      </c>
      <c r="B26" s="8">
        <v>2002</v>
      </c>
      <c r="C26" s="8" t="s">
        <v>10</v>
      </c>
      <c r="D26" s="8" t="s">
        <v>58</v>
      </c>
      <c r="E26" s="14" t="s">
        <v>11</v>
      </c>
      <c r="F26" s="21">
        <v>4</v>
      </c>
      <c r="G26" s="21">
        <v>4</v>
      </c>
      <c r="H26" s="45">
        <v>2</v>
      </c>
      <c r="I26" s="16">
        <v>2</v>
      </c>
      <c r="J26" s="21">
        <v>2</v>
      </c>
      <c r="K26" s="45">
        <v>1</v>
      </c>
      <c r="L26" s="29">
        <v>1</v>
      </c>
      <c r="M26" s="56" t="s">
        <v>61</v>
      </c>
      <c r="N26" s="56" t="s">
        <v>61</v>
      </c>
      <c r="O26" s="56"/>
      <c r="P26" s="56" t="s">
        <v>61</v>
      </c>
      <c r="Q26" s="37">
        <f t="shared" si="0"/>
        <v>7</v>
      </c>
      <c r="R26" s="6">
        <f t="shared" ref="R26:R31" si="1">F26+G26+J26+L26+H26+I26+K26</f>
        <v>16</v>
      </c>
    </row>
    <row r="27" spans="1:18" x14ac:dyDescent="0.3">
      <c r="A27" s="7" t="s">
        <v>51</v>
      </c>
      <c r="B27" s="8">
        <v>2003</v>
      </c>
      <c r="C27" s="8" t="s">
        <v>52</v>
      </c>
      <c r="D27" s="8"/>
      <c r="E27" s="14"/>
      <c r="F27" s="21">
        <v>5</v>
      </c>
      <c r="G27" s="21">
        <v>5</v>
      </c>
      <c r="H27" s="45"/>
      <c r="I27" s="16"/>
      <c r="J27" s="21">
        <v>3</v>
      </c>
      <c r="K27" s="45">
        <v>2</v>
      </c>
      <c r="L27" s="29">
        <v>3</v>
      </c>
      <c r="M27" s="56"/>
      <c r="N27" s="56"/>
      <c r="O27" s="56"/>
      <c r="P27" s="56"/>
      <c r="Q27" s="6">
        <f t="shared" si="0"/>
        <v>5</v>
      </c>
      <c r="R27" s="6">
        <f t="shared" si="1"/>
        <v>18</v>
      </c>
    </row>
    <row r="28" spans="1:18" x14ac:dyDescent="0.3">
      <c r="A28" s="7" t="s">
        <v>16</v>
      </c>
      <c r="B28" s="8">
        <v>2003</v>
      </c>
      <c r="C28" s="8" t="s">
        <v>7</v>
      </c>
      <c r="D28" s="8" t="s">
        <v>12</v>
      </c>
      <c r="E28" s="14" t="s">
        <v>30</v>
      </c>
      <c r="F28" s="21"/>
      <c r="G28" s="21"/>
      <c r="H28" s="45">
        <v>3</v>
      </c>
      <c r="I28" s="16">
        <v>7</v>
      </c>
      <c r="J28" s="21"/>
      <c r="K28" s="45">
        <v>9</v>
      </c>
      <c r="L28" s="29">
        <v>6</v>
      </c>
      <c r="M28" s="56"/>
      <c r="N28" s="56"/>
      <c r="O28" s="56"/>
      <c r="P28" s="56"/>
      <c r="Q28" s="6">
        <f t="shared" si="0"/>
        <v>4</v>
      </c>
      <c r="R28" s="6">
        <f t="shared" si="1"/>
        <v>25</v>
      </c>
    </row>
    <row r="29" spans="1:18" x14ac:dyDescent="0.3">
      <c r="A29" s="7" t="s">
        <v>14</v>
      </c>
      <c r="B29" s="8">
        <v>2002</v>
      </c>
      <c r="C29" s="8" t="s">
        <v>10</v>
      </c>
      <c r="D29" s="8" t="s">
        <v>58</v>
      </c>
      <c r="E29" s="14" t="s">
        <v>11</v>
      </c>
      <c r="F29" s="21"/>
      <c r="G29" s="21"/>
      <c r="H29" s="45">
        <v>5</v>
      </c>
      <c r="I29" s="16">
        <v>6</v>
      </c>
      <c r="J29" s="21">
        <v>5</v>
      </c>
      <c r="K29" s="45">
        <v>6</v>
      </c>
      <c r="L29" s="29">
        <v>7</v>
      </c>
      <c r="M29" s="56"/>
      <c r="N29" s="56"/>
      <c r="O29" s="56"/>
      <c r="P29" s="56"/>
      <c r="Q29" s="6">
        <f t="shared" si="0"/>
        <v>5</v>
      </c>
      <c r="R29" s="6">
        <f t="shared" si="1"/>
        <v>29</v>
      </c>
    </row>
    <row r="30" spans="1:18" x14ac:dyDescent="0.3">
      <c r="A30" s="7" t="s">
        <v>15</v>
      </c>
      <c r="B30" s="8">
        <v>2003</v>
      </c>
      <c r="C30" s="8" t="s">
        <v>10</v>
      </c>
      <c r="D30" s="8" t="s">
        <v>58</v>
      </c>
      <c r="E30" s="14" t="s">
        <v>11</v>
      </c>
      <c r="F30" s="21">
        <v>6</v>
      </c>
      <c r="G30" s="21">
        <v>8</v>
      </c>
      <c r="H30" s="45">
        <v>4</v>
      </c>
      <c r="I30" s="16">
        <v>5</v>
      </c>
      <c r="J30" s="21"/>
      <c r="K30" s="45">
        <v>4</v>
      </c>
      <c r="L30" s="29">
        <v>8</v>
      </c>
      <c r="M30" s="56"/>
      <c r="N30" s="56"/>
      <c r="O30" s="56"/>
      <c r="P30" s="56"/>
      <c r="Q30" s="6">
        <f t="shared" si="0"/>
        <v>6</v>
      </c>
      <c r="R30" s="6">
        <f t="shared" si="1"/>
        <v>35</v>
      </c>
    </row>
    <row r="31" spans="1:18" x14ac:dyDescent="0.3">
      <c r="A31" s="7" t="s">
        <v>17</v>
      </c>
      <c r="B31" s="8">
        <v>2003</v>
      </c>
      <c r="C31" s="8" t="s">
        <v>49</v>
      </c>
      <c r="D31" s="8"/>
      <c r="E31" s="14"/>
      <c r="F31" s="21">
        <v>7</v>
      </c>
      <c r="G31" s="21">
        <v>2</v>
      </c>
      <c r="H31" s="45"/>
      <c r="I31" s="16"/>
      <c r="J31" s="21"/>
      <c r="K31" s="45"/>
      <c r="L31" s="29"/>
      <c r="M31" s="56"/>
      <c r="N31" s="56"/>
      <c r="O31" s="56"/>
      <c r="P31" s="56"/>
      <c r="Q31" s="6">
        <f t="shared" si="0"/>
        <v>2</v>
      </c>
      <c r="R31" s="6">
        <f t="shared" si="1"/>
        <v>9</v>
      </c>
    </row>
    <row r="32" spans="1:18" x14ac:dyDescent="0.3">
      <c r="A32" s="11" t="s">
        <v>44</v>
      </c>
      <c r="B32" s="11"/>
      <c r="C32" s="11"/>
      <c r="D32" s="11"/>
      <c r="E32" s="13"/>
      <c r="F32" s="23"/>
      <c r="G32" s="23"/>
      <c r="H32" s="46"/>
      <c r="I32" s="24"/>
      <c r="J32" s="23"/>
      <c r="K32" s="46"/>
      <c r="L32" s="51"/>
      <c r="M32" s="54"/>
      <c r="N32" s="54"/>
      <c r="O32" s="54"/>
      <c r="P32" s="55"/>
      <c r="Q32" s="11"/>
      <c r="R32" s="11"/>
    </row>
    <row r="33" spans="1:18" x14ac:dyDescent="0.3">
      <c r="A33" s="36" t="s">
        <v>6</v>
      </c>
      <c r="B33" s="8">
        <v>2002</v>
      </c>
      <c r="C33" s="8" t="s">
        <v>7</v>
      </c>
      <c r="D33" s="8" t="s">
        <v>12</v>
      </c>
      <c r="E33" s="14" t="s">
        <v>30</v>
      </c>
      <c r="F33" s="21">
        <v>1</v>
      </c>
      <c r="G33" s="21">
        <v>1</v>
      </c>
      <c r="H33" s="45">
        <v>1</v>
      </c>
      <c r="I33" s="16" t="s">
        <v>55</v>
      </c>
      <c r="J33" s="21">
        <v>1</v>
      </c>
      <c r="K33" s="45">
        <v>1</v>
      </c>
      <c r="L33" s="29">
        <v>1</v>
      </c>
      <c r="M33" s="56" t="s">
        <v>61</v>
      </c>
      <c r="N33" s="56" t="s">
        <v>61</v>
      </c>
      <c r="O33" s="56"/>
      <c r="P33" s="56" t="s">
        <v>61</v>
      </c>
      <c r="Q33" s="6">
        <f>COUNTA(F33:L33)</f>
        <v>7</v>
      </c>
      <c r="R33" s="6">
        <f>F33+G33+J33+L33+H33+K33</f>
        <v>6</v>
      </c>
    </row>
    <row r="34" spans="1:18" x14ac:dyDescent="0.3">
      <c r="A34" s="36" t="s">
        <v>8</v>
      </c>
      <c r="B34" s="8">
        <v>2003</v>
      </c>
      <c r="C34" s="8" t="s">
        <v>7</v>
      </c>
      <c r="D34" s="8" t="s">
        <v>12</v>
      </c>
      <c r="E34" s="14" t="s">
        <v>30</v>
      </c>
      <c r="F34" s="21"/>
      <c r="G34" s="21"/>
      <c r="H34" s="45">
        <v>2</v>
      </c>
      <c r="I34" s="16">
        <v>1</v>
      </c>
      <c r="J34" s="21">
        <v>3</v>
      </c>
      <c r="K34" s="45"/>
      <c r="L34" s="29">
        <v>4</v>
      </c>
      <c r="M34" s="56" t="s">
        <v>61</v>
      </c>
      <c r="N34" s="56" t="s">
        <v>61</v>
      </c>
      <c r="O34" s="56"/>
      <c r="P34" s="56" t="s">
        <v>61</v>
      </c>
      <c r="Q34" s="6">
        <f>COUNTA(F34:L34)</f>
        <v>4</v>
      </c>
      <c r="R34" s="6">
        <f>F34+G34+J34+L34+H34+I34+K34</f>
        <v>10</v>
      </c>
    </row>
    <row r="35" spans="1:18" x14ac:dyDescent="0.3">
      <c r="A35" s="9" t="s">
        <v>46</v>
      </c>
      <c r="B35" s="8">
        <v>2003</v>
      </c>
      <c r="C35" s="8" t="s">
        <v>52</v>
      </c>
      <c r="D35" s="8"/>
      <c r="E35" s="14"/>
      <c r="F35" s="21"/>
      <c r="G35" s="21"/>
      <c r="H35" s="45"/>
      <c r="I35" s="16"/>
      <c r="J35" s="21"/>
      <c r="K35" s="45">
        <v>2</v>
      </c>
      <c r="L35" s="29">
        <v>3</v>
      </c>
      <c r="M35" s="56"/>
      <c r="N35" s="56"/>
      <c r="O35" s="56"/>
      <c r="P35" s="56"/>
      <c r="Q35" s="6">
        <f>COUNTA(F35:L35)</f>
        <v>2</v>
      </c>
      <c r="R35" s="6">
        <f>F35+G35+J35+L35+H35+I35+K35</f>
        <v>5</v>
      </c>
    </row>
    <row r="36" spans="1:18" x14ac:dyDescent="0.3">
      <c r="A36" s="9" t="s">
        <v>50</v>
      </c>
      <c r="B36" s="8">
        <v>2003</v>
      </c>
      <c r="C36" s="8" t="s">
        <v>37</v>
      </c>
      <c r="D36" s="8"/>
      <c r="E36" s="14" t="s">
        <v>21</v>
      </c>
      <c r="F36" s="21">
        <v>8</v>
      </c>
      <c r="G36" s="21">
        <v>6</v>
      </c>
      <c r="H36" s="45"/>
      <c r="I36" s="16"/>
      <c r="J36" s="21"/>
      <c r="K36" s="45"/>
      <c r="L36" s="29"/>
      <c r="M36" s="56"/>
      <c r="N36" s="56"/>
      <c r="O36" s="56"/>
      <c r="P36" s="56"/>
      <c r="Q36" s="6">
        <f>COUNTA(F36:L36)</f>
        <v>2</v>
      </c>
      <c r="R36" s="6">
        <f>F36+G36+J36+L36+H36+I36+K36</f>
        <v>14</v>
      </c>
    </row>
    <row r="37" spans="1:18" x14ac:dyDescent="0.3">
      <c r="A37" s="9" t="s">
        <v>47</v>
      </c>
      <c r="B37" s="8">
        <v>2002</v>
      </c>
      <c r="C37" s="8" t="s">
        <v>49</v>
      </c>
      <c r="D37" s="8"/>
      <c r="E37" s="14"/>
      <c r="F37" s="34">
        <v>4</v>
      </c>
      <c r="G37" s="34">
        <v>4</v>
      </c>
      <c r="H37" s="49"/>
      <c r="I37" s="35"/>
      <c r="J37" s="34"/>
      <c r="K37" s="49"/>
      <c r="L37" s="53"/>
      <c r="M37" s="56"/>
      <c r="N37" s="56"/>
      <c r="O37" s="56"/>
      <c r="P37" s="56"/>
      <c r="Q37" s="6">
        <f>COUNTA(F37:L37)</f>
        <v>2</v>
      </c>
      <c r="R37" s="6">
        <f>F37+G37+J37+L37+H37+I37+K37</f>
        <v>8</v>
      </c>
    </row>
    <row r="38" spans="1:18" ht="16.5" customHeight="1" x14ac:dyDescent="0.3"/>
    <row r="39" spans="1:18" x14ac:dyDescent="0.3">
      <c r="A39" s="4" t="s">
        <v>9</v>
      </c>
      <c r="B39" s="5"/>
      <c r="C39" s="5"/>
    </row>
    <row r="42" spans="1:18" ht="30" customHeight="1" x14ac:dyDescent="0.3">
      <c r="A42" s="65" t="s">
        <v>63</v>
      </c>
      <c r="B42" s="65"/>
      <c r="C42" s="65"/>
      <c r="D42" s="65"/>
      <c r="E42" s="65"/>
      <c r="F42" s="65"/>
      <c r="G42" s="65"/>
      <c r="H42" s="65"/>
    </row>
    <row r="44" spans="1:18" x14ac:dyDescent="0.3">
      <c r="A44" s="2" t="s">
        <v>66</v>
      </c>
    </row>
    <row r="46" spans="1:18" x14ac:dyDescent="0.3">
      <c r="A46" s="2" t="s">
        <v>67</v>
      </c>
    </row>
  </sheetData>
  <mergeCells count="13">
    <mergeCell ref="N5:N7"/>
    <mergeCell ref="O5:O7"/>
    <mergeCell ref="P5:P7"/>
    <mergeCell ref="Q5:Q7"/>
    <mergeCell ref="R5:R7"/>
    <mergeCell ref="M5:M7"/>
    <mergeCell ref="A42:H42"/>
    <mergeCell ref="A5:A7"/>
    <mergeCell ref="B5:B7"/>
    <mergeCell ref="C5:C7"/>
    <mergeCell ref="D5:D7"/>
    <mergeCell ref="E5:E7"/>
    <mergeCell ref="F9:L10"/>
  </mergeCells>
  <conditionalFormatting sqref="L11 J11 F9 L21:L23 J21:J23 F36:G37 J33:J37 L36:L37 H25:L25 H16:I16 F13:J14 F17:L19 L16 L13:L14 F11:G11 H26:J31">
    <cfRule type="cellIs" dxfId="17" priority="6" operator="between">
      <formula>1</formula>
      <formula>2</formula>
    </cfRule>
  </conditionalFormatting>
  <conditionalFormatting sqref="H11 H21:H23 H33:H37">
    <cfRule type="cellIs" dxfId="16" priority="5" operator="between">
      <formula>1</formula>
      <formula>2</formula>
    </cfRule>
  </conditionalFormatting>
  <conditionalFormatting sqref="I11 I21:I23 I33:I37">
    <cfRule type="cellIs" dxfId="15" priority="4" operator="between">
      <formula>1</formula>
      <formula>2</formula>
    </cfRule>
  </conditionalFormatting>
  <conditionalFormatting sqref="K11 K21:K23 K36:K37">
    <cfRule type="cellIs" dxfId="14" priority="3" operator="between">
      <formula>1</formula>
      <formula>2</formula>
    </cfRule>
  </conditionalFormatting>
  <conditionalFormatting sqref="K16 K13:K14">
    <cfRule type="cellIs" dxfId="13" priority="2" operator="between">
      <formula>1</formula>
      <formula>2</formula>
    </cfRule>
  </conditionalFormatting>
  <pageMargins left="0.25" right="0.25" top="0.75" bottom="0.75" header="0.3" footer="0.3"/>
  <pageSetup paperSize="9" scale="5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Баренц окончательный список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2019-12-16T12:03:01Z</cp:lastPrinted>
  <dcterms:created xsi:type="dcterms:W3CDTF">2018-12-14T09:31:42Z</dcterms:created>
  <dcterms:modified xsi:type="dcterms:W3CDTF">2020-01-16T08:11:28Z</dcterms:modified>
</cp:coreProperties>
</file>